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hael.sheerin\Desktop\"/>
    </mc:Choice>
  </mc:AlternateContent>
  <bookViews>
    <workbookView xWindow="0" yWindow="0" windowWidth="17325" windowHeight="10320"/>
  </bookViews>
  <sheets>
    <sheet name="Air Clean Time Required Calc" sheetId="4" r:id="rId1"/>
    <sheet name="Clean times" sheetId="3" r:id="rId2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4" l="1"/>
  <c r="B46" i="3" l="1"/>
  <c r="B50" i="3" s="1"/>
  <c r="B17" i="3"/>
  <c r="B21" i="3" s="1"/>
  <c r="F18" i="4"/>
  <c r="G17" i="4"/>
  <c r="B48" i="3" l="1"/>
  <c r="B47" i="3"/>
  <c r="B49" i="3"/>
  <c r="B20" i="3"/>
  <c r="B19" i="3"/>
  <c r="B18" i="3"/>
  <c r="B23" i="3" l="1"/>
  <c r="F22" i="4" s="1"/>
  <c r="F25" i="4" s="1"/>
  <c r="B52" i="3"/>
  <c r="F23" i="4" l="1"/>
  <c r="F26" i="4" s="1"/>
</calcChain>
</file>

<file path=xl/sharedStrings.xml><?xml version="1.0" encoding="utf-8"?>
<sst xmlns="http://schemas.openxmlformats.org/spreadsheetml/2006/main" count="41" uniqueCount="33">
  <si>
    <t>Height</t>
  </si>
  <si>
    <t>CFM</t>
  </si>
  <si>
    <t>Area</t>
  </si>
  <si>
    <t>AC/HR</t>
  </si>
  <si>
    <t>Find CFM</t>
  </si>
  <si>
    <t>Output</t>
  </si>
  <si>
    <t>Input</t>
  </si>
  <si>
    <t>Simple Air Change CFM Calc</t>
  </si>
  <si>
    <t>Info</t>
  </si>
  <si>
    <t>x</t>
  </si>
  <si>
    <t>x1</t>
  </si>
  <si>
    <t>y1</t>
  </si>
  <si>
    <t>x2</t>
  </si>
  <si>
    <t>y2</t>
  </si>
  <si>
    <t>y</t>
  </si>
  <si>
    <t>Time</t>
  </si>
  <si>
    <t>Time to Clean</t>
  </si>
  <si>
    <t>99%</t>
  </si>
  <si>
    <t>99.9%</t>
  </si>
  <si>
    <t>Filter</t>
  </si>
  <si>
    <t>Minutes</t>
  </si>
  <si>
    <t>99% Filter Time required for contaminant removal</t>
  </si>
  <si>
    <t>99.9% Filter Time required for contaminant removal</t>
  </si>
  <si>
    <t>Updated 5-20-20</t>
  </si>
  <si>
    <t>Find Time</t>
  </si>
  <si>
    <t>Instructions</t>
  </si>
  <si>
    <t>Find AC/H</t>
  </si>
  <si>
    <t>To find CFM for a room enter room area and ceiling ht and required air changes.</t>
  </si>
  <si>
    <t>To find AC/HR for a room enterroom area and ceiling ht and CFM supplied to the room.</t>
  </si>
  <si>
    <t xml:space="preserve">Use simple air change calculations to find air changes in space </t>
  </si>
  <si>
    <r>
      <t xml:space="preserve">and </t>
    </r>
    <r>
      <rPr>
        <u/>
        <sz val="11"/>
        <color theme="1"/>
        <rFont val="Calibri"/>
        <family val="2"/>
        <scheme val="minor"/>
      </rPr>
      <t xml:space="preserve">enter AC/HR in </t>
    </r>
    <r>
      <rPr>
        <b/>
        <u/>
        <sz val="11"/>
        <color theme="1"/>
        <rFont val="Calibri"/>
        <family val="2"/>
        <scheme val="minor"/>
      </rPr>
      <t>Find Time</t>
    </r>
    <r>
      <rPr>
        <u/>
        <sz val="11"/>
        <color theme="1"/>
        <rFont val="Calibri"/>
        <family val="2"/>
        <scheme val="minor"/>
      </rPr>
      <t xml:space="preserve"> to clean chart to determine time</t>
    </r>
    <r>
      <rPr>
        <sz val="11"/>
        <color theme="1"/>
        <rFont val="Calibri"/>
        <family val="2"/>
        <scheme val="minor"/>
      </rPr>
      <t xml:space="preserve"> based on room clean efficiency.</t>
    </r>
  </si>
  <si>
    <t>Based on CDC Air Cleaning Chart</t>
  </si>
  <si>
    <t>Air Changes and Time Required for Airborne Contaminant Removed by  Efficiency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</si>
</sst>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1" tint="0.3499862666707357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5" borderId="0" xfId="0" applyFill="1"/>
    <xf numFmtId="2" fontId="0" fillId="5" borderId="0" xfId="0" applyNumberFormat="1" applyFill="1"/>
    <xf numFmtId="0" fontId="0" fillId="7" borderId="0" xfId="0" applyFill="1"/>
    <xf numFmtId="0" fontId="0" fillId="8" borderId="0" xfId="0" applyFill="1"/>
    <xf numFmtId="164" fontId="0" fillId="2" borderId="0" xfId="0" applyNumberFormat="1" applyFill="1" applyBorder="1" applyAlignment="1">
      <alignment horizontal="left"/>
    </xf>
    <xf numFmtId="164" fontId="2" fillId="9" borderId="13" xfId="0" applyNumberFormat="1" applyFont="1" applyFill="1" applyBorder="1" applyAlignment="1">
      <alignment horizontal="center"/>
    </xf>
    <xf numFmtId="164" fontId="2" fillId="9" borderId="14" xfId="0" applyNumberFormat="1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left"/>
    </xf>
    <xf numFmtId="164" fontId="0" fillId="2" borderId="14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2" borderId="0" xfId="0" applyFill="1"/>
    <xf numFmtId="2" fontId="4" fillId="3" borderId="5" xfId="0" applyNumberFormat="1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2" fontId="4" fillId="3" borderId="7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1" fontId="5" fillId="3" borderId="0" xfId="0" applyNumberFormat="1" applyFont="1" applyFill="1" applyBorder="1" applyAlignment="1">
      <alignment horizontal="center"/>
    </xf>
    <xf numFmtId="0" fontId="0" fillId="7" borderId="0" xfId="0" applyFill="1" applyBorder="1"/>
    <xf numFmtId="0" fontId="0" fillId="0" borderId="0" xfId="0" applyFill="1" applyBorder="1"/>
    <xf numFmtId="0" fontId="0" fillId="0" borderId="0" xfId="0" applyFill="1"/>
    <xf numFmtId="0" fontId="8" fillId="7" borderId="0" xfId="0" applyFont="1" applyFill="1"/>
    <xf numFmtId="0" fontId="8" fillId="0" borderId="0" xfId="0" applyFont="1"/>
    <xf numFmtId="0" fontId="6" fillId="4" borderId="1" xfId="0" applyFont="1" applyFill="1" applyBorder="1" applyAlignment="1" applyProtection="1">
      <alignment horizontal="center"/>
      <protection locked="0"/>
    </xf>
    <xf numFmtId="0" fontId="6" fillId="4" borderId="4" xfId="0" applyFont="1" applyFill="1" applyBorder="1" applyAlignment="1" applyProtection="1">
      <alignment horizontal="center"/>
      <protection locked="0"/>
    </xf>
    <xf numFmtId="0" fontId="6" fillId="4" borderId="5" xfId="0" applyFont="1" applyFill="1" applyBorder="1" applyAlignment="1" applyProtection="1">
      <alignment horizontal="center"/>
      <protection locked="0"/>
    </xf>
    <xf numFmtId="0" fontId="6" fillId="4" borderId="2" xfId="0" applyFont="1" applyFill="1" applyBorder="1" applyAlignment="1" applyProtection="1">
      <alignment horizontal="center"/>
      <protection locked="0"/>
    </xf>
    <xf numFmtId="164" fontId="6" fillId="4" borderId="2" xfId="0" applyNumberFormat="1" applyFont="1" applyFill="1" applyBorder="1" applyAlignment="1" applyProtection="1">
      <alignment horizontal="center"/>
      <protection locked="0"/>
    </xf>
    <xf numFmtId="0" fontId="6" fillId="4" borderId="7" xfId="0" applyFon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164" fontId="7" fillId="2" borderId="12" xfId="0" applyNumberFormat="1" applyFont="1" applyFill="1" applyBorder="1" applyAlignment="1">
      <alignment horizontal="center" vertical="center"/>
    </xf>
    <xf numFmtId="164" fontId="7" fillId="2" borderId="14" xfId="0" applyNumberFormat="1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</cellXfs>
  <cellStyles count="1">
    <cellStyle name="Normal" xfId="0" builtinId="0"/>
  </cellStyles>
  <dxfs count="107">
    <dxf>
      <fill>
        <patternFill>
          <bgColor rgb="FFFFFFCC"/>
        </patternFill>
      </fill>
    </dxf>
    <dxf>
      <fill>
        <patternFill>
          <bgColor rgb="FFFFCCCC"/>
        </patternFill>
      </fill>
    </dxf>
    <dxf>
      <fill>
        <patternFill>
          <bgColor rgb="FF00CC00"/>
        </patternFill>
      </fill>
    </dxf>
    <dxf>
      <fill>
        <patternFill>
          <bgColor rgb="FFCCECFF"/>
        </patternFill>
      </fill>
    </dxf>
    <dxf>
      <fill>
        <patternFill>
          <bgColor rgb="FFFFFFCC"/>
        </patternFill>
      </fill>
    </dxf>
    <dxf>
      <fill>
        <patternFill>
          <bgColor rgb="FFFFCCCC"/>
        </patternFill>
      </fill>
    </dxf>
    <dxf>
      <fill>
        <patternFill>
          <bgColor rgb="FF00CC00"/>
        </patternFill>
      </fill>
    </dxf>
    <dxf>
      <fill>
        <patternFill>
          <bgColor rgb="FFCCECFF"/>
        </patternFill>
      </fill>
    </dxf>
    <dxf>
      <fill>
        <patternFill>
          <bgColor rgb="FFFFFFCC"/>
        </patternFill>
      </fill>
    </dxf>
    <dxf>
      <fill>
        <patternFill>
          <bgColor rgb="FFFFCCCC"/>
        </patternFill>
      </fill>
    </dxf>
    <dxf>
      <fill>
        <patternFill>
          <bgColor rgb="FF00CC00"/>
        </patternFill>
      </fill>
    </dxf>
    <dxf>
      <fill>
        <patternFill>
          <bgColor rgb="FFCCECFF"/>
        </patternFill>
      </fill>
    </dxf>
    <dxf>
      <fill>
        <patternFill>
          <bgColor rgb="FFFFFFCC"/>
        </patternFill>
      </fill>
    </dxf>
    <dxf>
      <fill>
        <patternFill>
          <bgColor rgb="FFFFCCCC"/>
        </patternFill>
      </fill>
    </dxf>
    <dxf>
      <fill>
        <patternFill>
          <bgColor rgb="FF00CC00"/>
        </patternFill>
      </fill>
    </dxf>
    <dxf>
      <fill>
        <patternFill>
          <bgColor rgb="FFCCECFF"/>
        </patternFill>
      </fill>
    </dxf>
    <dxf>
      <fill>
        <patternFill>
          <bgColor rgb="FFFFFFCC"/>
        </patternFill>
      </fill>
    </dxf>
    <dxf>
      <fill>
        <patternFill>
          <bgColor rgb="FFFFCCCC"/>
        </patternFill>
      </fill>
    </dxf>
    <dxf>
      <fill>
        <patternFill>
          <bgColor rgb="FF00CC00"/>
        </patternFill>
      </fill>
    </dxf>
    <dxf>
      <fill>
        <patternFill>
          <bgColor rgb="FFCCECFF"/>
        </patternFill>
      </fill>
    </dxf>
    <dxf>
      <fill>
        <patternFill>
          <bgColor rgb="FFFFFFCC"/>
        </patternFill>
      </fill>
    </dxf>
    <dxf>
      <fill>
        <patternFill>
          <bgColor rgb="FFFFCCCC"/>
        </patternFill>
      </fill>
    </dxf>
    <dxf>
      <fill>
        <patternFill>
          <bgColor rgb="FF00CC00"/>
        </patternFill>
      </fill>
    </dxf>
    <dxf>
      <fill>
        <patternFill>
          <bgColor rgb="FFCCECFF"/>
        </patternFill>
      </fill>
    </dxf>
    <dxf>
      <fill>
        <patternFill>
          <bgColor theme="1" tint="0.34998626667073579"/>
        </patternFill>
      </fill>
    </dxf>
    <dxf>
      <fill>
        <patternFill>
          <bgColor rgb="FFFFFFCC"/>
        </patternFill>
      </fill>
    </dxf>
    <dxf>
      <fill>
        <patternFill>
          <bgColor rgb="FFFFCCCC"/>
        </patternFill>
      </fill>
    </dxf>
    <dxf>
      <fill>
        <patternFill>
          <bgColor rgb="FF00CC00"/>
        </patternFill>
      </fill>
    </dxf>
    <dxf>
      <fill>
        <patternFill>
          <bgColor rgb="FFCCECFF"/>
        </patternFill>
      </fill>
    </dxf>
    <dxf>
      <fill>
        <patternFill>
          <bgColor rgb="FFFFFFCC"/>
        </patternFill>
      </fill>
    </dxf>
    <dxf>
      <fill>
        <patternFill>
          <bgColor rgb="FFFFCCCC"/>
        </patternFill>
      </fill>
    </dxf>
    <dxf>
      <fill>
        <patternFill>
          <bgColor rgb="FF00CC00"/>
        </patternFill>
      </fill>
    </dxf>
    <dxf>
      <fill>
        <patternFill>
          <bgColor rgb="FFCCECFF"/>
        </patternFill>
      </fill>
    </dxf>
    <dxf>
      <fill>
        <patternFill>
          <bgColor rgb="FFFFFFCC"/>
        </patternFill>
      </fill>
    </dxf>
    <dxf>
      <fill>
        <patternFill>
          <bgColor rgb="FFFFCCCC"/>
        </patternFill>
      </fill>
    </dxf>
    <dxf>
      <fill>
        <patternFill>
          <bgColor rgb="FF00CC00"/>
        </patternFill>
      </fill>
    </dxf>
    <dxf>
      <fill>
        <patternFill>
          <bgColor rgb="FFCCECFF"/>
        </patternFill>
      </fill>
    </dxf>
    <dxf>
      <fill>
        <patternFill>
          <bgColor rgb="FFFFFFCC"/>
        </patternFill>
      </fill>
    </dxf>
    <dxf>
      <fill>
        <patternFill>
          <bgColor rgb="FFFFCCCC"/>
        </patternFill>
      </fill>
    </dxf>
    <dxf>
      <fill>
        <patternFill>
          <bgColor rgb="FF00CC00"/>
        </patternFill>
      </fill>
    </dxf>
    <dxf>
      <fill>
        <patternFill>
          <bgColor rgb="FFCCECFF"/>
        </patternFill>
      </fill>
    </dxf>
    <dxf>
      <fill>
        <patternFill>
          <bgColor rgb="FFFFFFCC"/>
        </patternFill>
      </fill>
    </dxf>
    <dxf>
      <fill>
        <patternFill>
          <bgColor rgb="FFFFCCCC"/>
        </patternFill>
      </fill>
    </dxf>
    <dxf>
      <fill>
        <patternFill>
          <bgColor rgb="FF00CC00"/>
        </patternFill>
      </fill>
    </dxf>
    <dxf>
      <fill>
        <patternFill>
          <bgColor rgb="FFCCECFF"/>
        </patternFill>
      </fill>
    </dxf>
    <dxf>
      <fill>
        <patternFill>
          <bgColor rgb="FFFFFFCC"/>
        </patternFill>
      </fill>
    </dxf>
    <dxf>
      <fill>
        <patternFill>
          <bgColor rgb="FFFFCCCC"/>
        </patternFill>
      </fill>
    </dxf>
    <dxf>
      <fill>
        <patternFill>
          <bgColor rgb="FF00CC00"/>
        </patternFill>
      </fill>
    </dxf>
    <dxf>
      <fill>
        <patternFill>
          <bgColor rgb="FFCCECFF"/>
        </patternFill>
      </fill>
    </dxf>
    <dxf>
      <fill>
        <patternFill>
          <bgColor theme="1" tint="0.34998626667073579"/>
        </patternFill>
      </fill>
    </dxf>
    <dxf>
      <fill>
        <patternFill>
          <bgColor rgb="FFFFFFCC"/>
        </patternFill>
      </fill>
    </dxf>
    <dxf>
      <fill>
        <patternFill>
          <bgColor rgb="FFFFCCCC"/>
        </patternFill>
      </fill>
    </dxf>
    <dxf>
      <fill>
        <patternFill>
          <bgColor rgb="FF00CC00"/>
        </patternFill>
      </fill>
    </dxf>
    <dxf>
      <fill>
        <patternFill>
          <bgColor rgb="FFCCECFF"/>
        </patternFill>
      </fill>
    </dxf>
    <dxf>
      <fill>
        <patternFill>
          <bgColor rgb="FFFFFFCC"/>
        </patternFill>
      </fill>
    </dxf>
    <dxf>
      <fill>
        <patternFill>
          <bgColor rgb="FFFFCCCC"/>
        </patternFill>
      </fill>
    </dxf>
    <dxf>
      <fill>
        <patternFill>
          <bgColor rgb="FF00CC00"/>
        </patternFill>
      </fill>
    </dxf>
    <dxf>
      <fill>
        <patternFill>
          <bgColor rgb="FFCCECFF"/>
        </patternFill>
      </fill>
    </dxf>
    <dxf>
      <fill>
        <patternFill>
          <bgColor rgb="FFFFFFCC"/>
        </patternFill>
      </fill>
    </dxf>
    <dxf>
      <fill>
        <patternFill>
          <bgColor rgb="FFFFCCCC"/>
        </patternFill>
      </fill>
    </dxf>
    <dxf>
      <fill>
        <patternFill>
          <bgColor rgb="FF00CC00"/>
        </patternFill>
      </fill>
    </dxf>
    <dxf>
      <fill>
        <patternFill>
          <bgColor rgb="FFCCECFF"/>
        </patternFill>
      </fill>
    </dxf>
    <dxf>
      <fill>
        <patternFill>
          <bgColor rgb="FFFFFFCC"/>
        </patternFill>
      </fill>
    </dxf>
    <dxf>
      <fill>
        <patternFill>
          <bgColor rgb="FFFFCCCC"/>
        </patternFill>
      </fill>
    </dxf>
    <dxf>
      <fill>
        <patternFill>
          <bgColor rgb="FF00CC00"/>
        </patternFill>
      </fill>
    </dxf>
    <dxf>
      <fill>
        <patternFill>
          <bgColor rgb="FFCCECFF"/>
        </patternFill>
      </fill>
    </dxf>
    <dxf>
      <fill>
        <patternFill>
          <bgColor rgb="FFFFFFCC"/>
        </patternFill>
      </fill>
    </dxf>
    <dxf>
      <fill>
        <patternFill>
          <bgColor rgb="FFFFCCCC"/>
        </patternFill>
      </fill>
    </dxf>
    <dxf>
      <fill>
        <patternFill>
          <bgColor rgb="FF00CC00"/>
        </patternFill>
      </fill>
    </dxf>
    <dxf>
      <fill>
        <patternFill>
          <bgColor rgb="FFCCECFF"/>
        </patternFill>
      </fill>
    </dxf>
    <dxf>
      <fill>
        <patternFill>
          <bgColor rgb="FFFFFFCC"/>
        </patternFill>
      </fill>
    </dxf>
    <dxf>
      <fill>
        <patternFill>
          <bgColor rgb="FFFFCCCC"/>
        </patternFill>
      </fill>
    </dxf>
    <dxf>
      <fill>
        <patternFill>
          <bgColor rgb="FF00CC00"/>
        </patternFill>
      </fill>
    </dxf>
    <dxf>
      <fill>
        <patternFill>
          <bgColor rgb="FFCCECFF"/>
        </patternFill>
      </fill>
    </dxf>
    <dxf>
      <fill>
        <patternFill>
          <bgColor rgb="FFFFFFCC"/>
        </patternFill>
      </fill>
    </dxf>
    <dxf>
      <fill>
        <patternFill>
          <bgColor rgb="FFFFCCCC"/>
        </patternFill>
      </fill>
    </dxf>
    <dxf>
      <fill>
        <patternFill>
          <bgColor rgb="FF00CC00"/>
        </patternFill>
      </fill>
    </dxf>
    <dxf>
      <fill>
        <patternFill>
          <bgColor rgb="FFCCECFF"/>
        </patternFill>
      </fill>
    </dxf>
    <dxf>
      <fill>
        <patternFill>
          <bgColor rgb="FFFFFFCC"/>
        </patternFill>
      </fill>
    </dxf>
    <dxf>
      <fill>
        <patternFill>
          <bgColor rgb="FFFFCCCC"/>
        </patternFill>
      </fill>
    </dxf>
    <dxf>
      <fill>
        <patternFill>
          <bgColor rgb="FF00CC00"/>
        </patternFill>
      </fill>
    </dxf>
    <dxf>
      <fill>
        <patternFill>
          <bgColor rgb="FFCCECFF"/>
        </patternFill>
      </fill>
    </dxf>
    <dxf>
      <fill>
        <patternFill>
          <bgColor rgb="FFFFFFCC"/>
        </patternFill>
      </fill>
    </dxf>
    <dxf>
      <fill>
        <patternFill>
          <bgColor rgb="FFFFCCCC"/>
        </patternFill>
      </fill>
    </dxf>
    <dxf>
      <fill>
        <patternFill>
          <bgColor rgb="FF00CC00"/>
        </patternFill>
      </fill>
    </dxf>
    <dxf>
      <fill>
        <patternFill>
          <bgColor rgb="FFCCECFF"/>
        </patternFill>
      </fill>
    </dxf>
    <dxf>
      <fill>
        <patternFill>
          <bgColor theme="1" tint="0.34998626667073579"/>
        </patternFill>
      </fill>
    </dxf>
    <dxf>
      <fill>
        <patternFill>
          <bgColor rgb="FFFFFFCC"/>
        </patternFill>
      </fill>
    </dxf>
    <dxf>
      <fill>
        <patternFill>
          <bgColor rgb="FFFFCCCC"/>
        </patternFill>
      </fill>
    </dxf>
    <dxf>
      <fill>
        <patternFill>
          <bgColor rgb="FF00CC00"/>
        </patternFill>
      </fill>
    </dxf>
    <dxf>
      <fill>
        <patternFill>
          <bgColor rgb="FFCCECFF"/>
        </patternFill>
      </fill>
    </dxf>
    <dxf>
      <fill>
        <patternFill>
          <bgColor rgb="FFFFFFCC"/>
        </patternFill>
      </fill>
    </dxf>
    <dxf>
      <fill>
        <patternFill>
          <bgColor rgb="FFFFCCCC"/>
        </patternFill>
      </fill>
    </dxf>
    <dxf>
      <fill>
        <patternFill>
          <bgColor rgb="FF00CC00"/>
        </patternFill>
      </fill>
    </dxf>
    <dxf>
      <fill>
        <patternFill>
          <bgColor rgb="FFCCECFF"/>
        </patternFill>
      </fill>
    </dxf>
    <dxf>
      <fill>
        <patternFill>
          <bgColor rgb="FFFFFFCC"/>
        </patternFill>
      </fill>
    </dxf>
    <dxf>
      <fill>
        <patternFill>
          <bgColor rgb="FFFFCCCC"/>
        </patternFill>
      </fill>
    </dxf>
    <dxf>
      <fill>
        <patternFill>
          <bgColor rgb="FF00CC00"/>
        </patternFill>
      </fill>
    </dxf>
    <dxf>
      <fill>
        <patternFill>
          <bgColor rgb="FFCCECFF"/>
        </patternFill>
      </fill>
    </dxf>
    <dxf>
      <fill>
        <patternFill>
          <bgColor rgb="FFFFFFCC"/>
        </patternFill>
      </fill>
    </dxf>
    <dxf>
      <fill>
        <patternFill>
          <bgColor rgb="FFFFCCCC"/>
        </patternFill>
      </fill>
    </dxf>
    <dxf>
      <fill>
        <patternFill>
          <bgColor rgb="FF00CC00"/>
        </patternFill>
      </fill>
    </dxf>
    <dxf>
      <fill>
        <patternFill>
          <bgColor rgb="FFCCECFF"/>
        </patternFill>
      </fill>
    </dxf>
    <dxf>
      <fill>
        <patternFill>
          <bgColor rgb="FFFFFFCC"/>
        </patternFill>
      </fill>
    </dxf>
    <dxf>
      <fill>
        <patternFill>
          <bgColor rgb="FFFFCCCC"/>
        </patternFill>
      </fill>
    </dxf>
    <dxf>
      <fill>
        <patternFill>
          <bgColor rgb="FF00CC00"/>
        </patternFill>
      </fill>
    </dxf>
    <dxf>
      <fill>
        <patternFill>
          <bgColor rgb="FFCCECFF"/>
        </patternFill>
      </fill>
    </dxf>
  </dxfs>
  <tableStyles count="0" defaultTableStyle="TableStyleMedium2" defaultPivotStyle="PivotStyleLight16"/>
  <colors>
    <mruColors>
      <color rgb="FFCCECFF"/>
      <color rgb="FFFFCCCC"/>
      <color rgb="FF00CC00"/>
      <color rgb="FF66FF66"/>
      <color rgb="FFFFFFCC"/>
      <color rgb="FFCC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99% Filter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'Clean times'!$A$3:$A$11</c:f>
              <c:numCache>
                <c:formatCode>General</c:formatCode>
                <c:ptCount val="9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15</c:v>
                </c:pt>
                <c:pt idx="7">
                  <c:v>20</c:v>
                </c:pt>
                <c:pt idx="8">
                  <c:v>50</c:v>
                </c:pt>
              </c:numCache>
            </c:numRef>
          </c:xVal>
          <c:yVal>
            <c:numRef>
              <c:f>'Clean times'!$B$3:$B$11</c:f>
              <c:numCache>
                <c:formatCode>General</c:formatCode>
                <c:ptCount val="9"/>
                <c:pt idx="0">
                  <c:v>138</c:v>
                </c:pt>
                <c:pt idx="1">
                  <c:v>69</c:v>
                </c:pt>
                <c:pt idx="2">
                  <c:v>46</c:v>
                </c:pt>
                <c:pt idx="3">
                  <c:v>35</c:v>
                </c:pt>
                <c:pt idx="4">
                  <c:v>28</c:v>
                </c:pt>
                <c:pt idx="5">
                  <c:v>23</c:v>
                </c:pt>
                <c:pt idx="6">
                  <c:v>18</c:v>
                </c:pt>
                <c:pt idx="7">
                  <c:v>14</c:v>
                </c:pt>
                <c:pt idx="8">
                  <c:v>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0877504"/>
        <c:axId val="1850853568"/>
      </c:scatterChart>
      <c:valAx>
        <c:axId val="1850877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0853568"/>
        <c:crosses val="autoZero"/>
        <c:crossBetween val="midCat"/>
      </c:valAx>
      <c:valAx>
        <c:axId val="1850853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0877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99.9 Filter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'Clean times'!$A$32:$A$40</c:f>
              <c:numCache>
                <c:formatCode>General</c:formatCode>
                <c:ptCount val="9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15</c:v>
                </c:pt>
                <c:pt idx="7">
                  <c:v>20</c:v>
                </c:pt>
                <c:pt idx="8">
                  <c:v>50</c:v>
                </c:pt>
              </c:numCache>
            </c:numRef>
          </c:xVal>
          <c:yVal>
            <c:numRef>
              <c:f>'Clean times'!$B$32:$B$40</c:f>
              <c:numCache>
                <c:formatCode>General</c:formatCode>
                <c:ptCount val="9"/>
                <c:pt idx="0">
                  <c:v>207</c:v>
                </c:pt>
                <c:pt idx="1">
                  <c:v>104</c:v>
                </c:pt>
                <c:pt idx="2">
                  <c:v>69</c:v>
                </c:pt>
                <c:pt idx="3">
                  <c:v>52</c:v>
                </c:pt>
                <c:pt idx="4">
                  <c:v>41</c:v>
                </c:pt>
                <c:pt idx="5">
                  <c:v>35</c:v>
                </c:pt>
                <c:pt idx="6">
                  <c:v>28</c:v>
                </c:pt>
                <c:pt idx="7">
                  <c:v>21</c:v>
                </c:pt>
                <c:pt idx="8">
                  <c:v>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0866624"/>
        <c:axId val="1850854112"/>
      </c:scatterChart>
      <c:valAx>
        <c:axId val="1850866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0854112"/>
        <c:crosses val="autoZero"/>
        <c:crossBetween val="midCat"/>
      </c:valAx>
      <c:valAx>
        <c:axId val="1850854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08666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cid:image001.png@01D62EB5.262A1A2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82660</xdr:colOff>
      <xdr:row>1</xdr:row>
      <xdr:rowOff>38101</xdr:rowOff>
    </xdr:from>
    <xdr:to>
      <xdr:col>2</xdr:col>
      <xdr:colOff>523876</xdr:colOff>
      <xdr:row>5</xdr:row>
      <xdr:rowOff>85713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510" y="228601"/>
          <a:ext cx="1488966" cy="8096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3</xdr:row>
      <xdr:rowOff>95249</xdr:rowOff>
    </xdr:from>
    <xdr:to>
      <xdr:col>16</xdr:col>
      <xdr:colOff>76200</xdr:colOff>
      <xdr:row>29</xdr:row>
      <xdr:rowOff>142874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504825</xdr:colOff>
      <xdr:row>32</xdr:row>
      <xdr:rowOff>28575</xdr:rowOff>
    </xdr:from>
    <xdr:to>
      <xdr:col>16</xdr:col>
      <xdr:colOff>28575</xdr:colOff>
      <xdr:row>55</xdr:row>
      <xdr:rowOff>152400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571499</xdr:colOff>
      <xdr:row>58</xdr:row>
      <xdr:rowOff>171449</xdr:rowOff>
    </xdr:from>
    <xdr:to>
      <xdr:col>14</xdr:col>
      <xdr:colOff>104774</xdr:colOff>
      <xdr:row>75</xdr:row>
      <xdr:rowOff>166062</xdr:rowOff>
    </xdr:to>
    <xdr:pic>
      <xdr:nvPicPr>
        <xdr:cNvPr id="5" name="Picture 2" descr="cid:image001.png@01D62EB5.262A1A20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9" y="10839449"/>
          <a:ext cx="8067675" cy="32331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zoomScaleNormal="100" workbookViewId="0">
      <selection activeCell="F3" sqref="F3"/>
    </sheetView>
  </sheetViews>
  <sheetFormatPr defaultRowHeight="15" x14ac:dyDescent="0.25"/>
  <cols>
    <col min="1" max="1" width="4.85546875" customWidth="1"/>
    <col min="2" max="3" width="15.7109375" customWidth="1"/>
    <col min="4" max="4" width="10.7109375" customWidth="1"/>
    <col min="5" max="5" width="7.7109375" customWidth="1"/>
    <col min="6" max="6" width="10.5703125" customWidth="1"/>
    <col min="7" max="7" width="12.7109375" customWidth="1"/>
    <col min="8" max="8" width="7.7109375" customWidth="1"/>
    <col min="9" max="9" width="14.28515625" customWidth="1"/>
    <col min="10" max="14" width="7.7109375" customWidth="1"/>
    <col min="17" max="40" width="5.7109375" customWidth="1"/>
  </cols>
  <sheetData>
    <row r="1" spans="1:1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s="29" customFormat="1" ht="21" x14ac:dyDescent="0.35">
      <c r="A7" s="28"/>
      <c r="B7" s="28" t="s">
        <v>32</v>
      </c>
      <c r="C7" s="28"/>
      <c r="D7" s="28"/>
      <c r="E7" s="28"/>
      <c r="F7" s="28"/>
      <c r="G7" s="28"/>
      <c r="H7" s="28"/>
      <c r="I7" s="28"/>
      <c r="J7" s="28"/>
      <c r="K7" s="28"/>
    </row>
    <row r="8" spans="1:11" ht="23.25" x14ac:dyDescent="0.35">
      <c r="A8" s="3"/>
      <c r="B8" s="23" t="s">
        <v>6</v>
      </c>
      <c r="C8" s="8" t="s">
        <v>25</v>
      </c>
      <c r="D8" s="5"/>
      <c r="E8" s="5"/>
      <c r="F8" s="5"/>
      <c r="G8" s="5"/>
      <c r="H8" s="5"/>
      <c r="I8" s="5"/>
      <c r="J8" s="15"/>
      <c r="K8" s="3"/>
    </row>
    <row r="9" spans="1:11" ht="23.25" x14ac:dyDescent="0.35">
      <c r="A9" s="3"/>
      <c r="B9" s="24" t="s">
        <v>5</v>
      </c>
      <c r="C9" s="5" t="s">
        <v>27</v>
      </c>
      <c r="D9" s="5"/>
      <c r="E9" s="5"/>
      <c r="F9" s="5"/>
      <c r="G9" s="5"/>
      <c r="H9" s="5"/>
      <c r="I9" s="5"/>
      <c r="J9" s="15"/>
      <c r="K9" s="3"/>
    </row>
    <row r="10" spans="1:11" ht="23.25" x14ac:dyDescent="0.35">
      <c r="A10" s="3"/>
      <c r="B10" s="22" t="s">
        <v>8</v>
      </c>
      <c r="C10" s="5" t="s">
        <v>28</v>
      </c>
      <c r="D10" s="5"/>
      <c r="E10" s="5"/>
      <c r="F10" s="5"/>
      <c r="G10" s="5"/>
      <c r="H10" s="5"/>
      <c r="I10" s="5"/>
      <c r="J10" s="15"/>
      <c r="K10" s="3"/>
    </row>
    <row r="11" spans="1:11" ht="23.25" x14ac:dyDescent="0.35">
      <c r="A11" s="3"/>
      <c r="B11" s="22"/>
      <c r="C11" s="5"/>
      <c r="D11" s="5"/>
      <c r="E11" s="5"/>
      <c r="F11" s="5"/>
      <c r="G11" s="5"/>
      <c r="H11" s="5"/>
      <c r="I11" s="5"/>
      <c r="J11" s="15"/>
      <c r="K11" s="3"/>
    </row>
    <row r="12" spans="1:11" x14ac:dyDescent="0.25">
      <c r="A12" s="3"/>
      <c r="B12" s="3"/>
      <c r="C12" s="5" t="s">
        <v>29</v>
      </c>
      <c r="D12" s="5"/>
      <c r="E12" s="5"/>
      <c r="F12" s="5"/>
      <c r="G12" s="5"/>
      <c r="H12" s="5"/>
      <c r="I12" s="5"/>
      <c r="J12" s="15"/>
      <c r="K12" s="3"/>
    </row>
    <row r="13" spans="1:11" x14ac:dyDescent="0.25">
      <c r="A13" s="3"/>
      <c r="B13" s="3"/>
      <c r="C13" s="5" t="s">
        <v>30</v>
      </c>
      <c r="D13" s="5"/>
      <c r="E13" s="5"/>
      <c r="F13" s="5"/>
      <c r="G13" s="5"/>
      <c r="H13" s="5"/>
      <c r="I13" s="5"/>
      <c r="J13" s="15"/>
      <c r="K13" s="3"/>
    </row>
    <row r="14" spans="1:11" ht="15.75" thickBot="1" x14ac:dyDescent="0.3">
      <c r="A14" s="3"/>
      <c r="B14" s="3"/>
      <c r="C14" s="5"/>
      <c r="D14" s="5"/>
      <c r="E14" s="5"/>
      <c r="F14" s="5"/>
      <c r="G14" s="5"/>
      <c r="H14" s="5"/>
      <c r="I14" s="5"/>
      <c r="J14" s="5"/>
      <c r="K14" s="3"/>
    </row>
    <row r="15" spans="1:11" ht="15.75" thickBot="1" x14ac:dyDescent="0.3">
      <c r="A15" s="3"/>
      <c r="B15" s="3"/>
      <c r="C15" s="3"/>
      <c r="D15" s="41" t="s">
        <v>7</v>
      </c>
      <c r="E15" s="42"/>
      <c r="F15" s="42"/>
      <c r="G15" s="43"/>
      <c r="H15" s="3"/>
      <c r="I15" s="3"/>
      <c r="J15" s="3"/>
      <c r="K15" s="3"/>
    </row>
    <row r="16" spans="1:11" ht="15.75" thickBot="1" x14ac:dyDescent="0.3">
      <c r="A16" s="3"/>
      <c r="B16" s="3"/>
      <c r="C16" s="3"/>
      <c r="D16" s="11" t="s">
        <v>2</v>
      </c>
      <c r="E16" s="12" t="s">
        <v>0</v>
      </c>
      <c r="F16" s="13" t="s">
        <v>3</v>
      </c>
      <c r="G16" s="12" t="s">
        <v>1</v>
      </c>
      <c r="H16" s="3"/>
      <c r="I16" s="3"/>
      <c r="J16" s="3"/>
      <c r="K16" s="3"/>
    </row>
    <row r="17" spans="1:11" ht="36" x14ac:dyDescent="0.55000000000000004">
      <c r="A17" s="3"/>
      <c r="B17" s="3"/>
      <c r="C17" s="22" t="s">
        <v>4</v>
      </c>
      <c r="D17" s="30">
        <v>100</v>
      </c>
      <c r="E17" s="33">
        <v>9</v>
      </c>
      <c r="F17" s="34">
        <v>6.94</v>
      </c>
      <c r="G17" s="17">
        <f>(D17*E17)*F17/60</f>
        <v>104.1</v>
      </c>
      <c r="H17" s="3"/>
      <c r="I17" s="3"/>
      <c r="J17" s="3"/>
      <c r="K17" s="3"/>
    </row>
    <row r="18" spans="1:11" ht="36.75" thickBot="1" x14ac:dyDescent="0.6">
      <c r="A18" s="3"/>
      <c r="B18" s="3"/>
      <c r="C18" s="22" t="s">
        <v>26</v>
      </c>
      <c r="D18" s="31">
        <v>100</v>
      </c>
      <c r="E18" s="32">
        <v>9</v>
      </c>
      <c r="F18" s="16">
        <f>G18*60/(D18*E18)</f>
        <v>8.3333333333333339</v>
      </c>
      <c r="G18" s="35">
        <v>125</v>
      </c>
      <c r="H18" s="3"/>
      <c r="I18" s="3"/>
      <c r="J18" s="3"/>
      <c r="K18" s="3"/>
    </row>
    <row r="19" spans="1:11" ht="15.75" thickBot="1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ht="15.75" thickBot="1" x14ac:dyDescent="0.3">
      <c r="A20" s="3"/>
      <c r="B20" s="3"/>
      <c r="C20" s="3"/>
      <c r="D20" s="41" t="s">
        <v>16</v>
      </c>
      <c r="E20" s="42"/>
      <c r="F20" s="43"/>
      <c r="G20" s="3"/>
      <c r="H20" s="3"/>
      <c r="I20" s="3"/>
      <c r="J20" s="3"/>
      <c r="K20" s="3"/>
    </row>
    <row r="21" spans="1:11" ht="15.75" thickBot="1" x14ac:dyDescent="0.3">
      <c r="A21" s="3"/>
      <c r="B21" s="3"/>
      <c r="C21" s="3"/>
      <c r="D21" s="11" t="s">
        <v>19</v>
      </c>
      <c r="E21" s="11" t="s">
        <v>3</v>
      </c>
      <c r="F21" s="12" t="s">
        <v>15</v>
      </c>
      <c r="G21" s="3"/>
      <c r="H21" s="3"/>
      <c r="I21" s="3"/>
      <c r="J21" s="3"/>
      <c r="K21" s="3"/>
    </row>
    <row r="22" spans="1:11" ht="36" x14ac:dyDescent="0.55000000000000004">
      <c r="A22" s="3"/>
      <c r="B22" s="3"/>
      <c r="C22" s="39" t="s">
        <v>24</v>
      </c>
      <c r="D22" s="20" t="s">
        <v>17</v>
      </c>
      <c r="E22" s="33">
        <v>7</v>
      </c>
      <c r="F22" s="18">
        <f>'Clean times'!B23</f>
        <v>40.5</v>
      </c>
      <c r="G22" s="3"/>
      <c r="H22" s="3"/>
      <c r="I22" s="3"/>
      <c r="J22" s="3"/>
      <c r="K22" s="3"/>
    </row>
    <row r="23" spans="1:11" ht="16.5" thickBot="1" x14ac:dyDescent="0.3">
      <c r="A23" s="3"/>
      <c r="B23" s="3"/>
      <c r="C23" s="40"/>
      <c r="D23" s="21" t="s">
        <v>18</v>
      </c>
      <c r="E23" s="14">
        <f>E22</f>
        <v>7</v>
      </c>
      <c r="F23" s="19">
        <f>'Clean times'!B52</f>
        <v>60.5</v>
      </c>
      <c r="G23" s="3"/>
      <c r="H23" s="3"/>
      <c r="I23" s="3"/>
      <c r="J23" s="3"/>
      <c r="K23" s="3"/>
    </row>
    <row r="24" spans="1:11" ht="15.75" thickBot="1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27" thickBot="1" x14ac:dyDescent="0.45">
      <c r="A25" s="3"/>
      <c r="B25" s="36" t="s">
        <v>21</v>
      </c>
      <c r="C25" s="37"/>
      <c r="D25" s="37"/>
      <c r="E25" s="38"/>
      <c r="F25" s="6">
        <f>F22</f>
        <v>40.5</v>
      </c>
      <c r="G25" s="10" t="s">
        <v>20</v>
      </c>
      <c r="H25" s="3"/>
      <c r="I25" s="3"/>
      <c r="J25" s="3"/>
      <c r="K25" s="3"/>
    </row>
    <row r="26" spans="1:11" ht="27" thickBot="1" x14ac:dyDescent="0.45">
      <c r="A26" s="3"/>
      <c r="B26" s="36" t="s">
        <v>22</v>
      </c>
      <c r="C26" s="37"/>
      <c r="D26" s="37"/>
      <c r="E26" s="38"/>
      <c r="F26" s="7">
        <f>F23</f>
        <v>60.5</v>
      </c>
      <c r="G26" s="9" t="s">
        <v>20</v>
      </c>
      <c r="H26" s="3"/>
      <c r="I26" s="3"/>
      <c r="J26" s="3"/>
      <c r="K26" s="3"/>
    </row>
    <row r="27" spans="1:11" x14ac:dyDescent="0.25">
      <c r="A27" s="3"/>
      <c r="B27" t="s">
        <v>31</v>
      </c>
      <c r="C27" s="3"/>
      <c r="D27" s="3"/>
      <c r="E27" s="3"/>
      <c r="F27" s="3"/>
      <c r="G27" s="3"/>
      <c r="H27" s="3"/>
      <c r="I27" s="3"/>
      <c r="J27" s="3"/>
      <c r="K27" s="3"/>
    </row>
    <row r="28" spans="1:1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x14ac:dyDescent="0.25">
      <c r="A30" s="3"/>
      <c r="C30" s="3"/>
      <c r="D30" s="3"/>
      <c r="E30" s="3"/>
      <c r="F30" s="3"/>
      <c r="G30" s="3"/>
      <c r="H30" s="3"/>
      <c r="I30" s="3"/>
      <c r="J30" s="3"/>
      <c r="K30" s="3"/>
    </row>
    <row r="31" spans="1:11" x14ac:dyDescent="0.25">
      <c r="A31" s="25"/>
      <c r="B31" s="25"/>
      <c r="C31" s="25"/>
      <c r="D31" s="25"/>
      <c r="E31" s="25"/>
      <c r="F31" s="25"/>
      <c r="G31" s="25"/>
      <c r="H31" s="25"/>
      <c r="I31" s="25"/>
      <c r="J31" s="3"/>
      <c r="K31" s="3"/>
    </row>
    <row r="32" spans="1:11" s="27" customFormat="1" x14ac:dyDescent="0.25">
      <c r="A32" s="26"/>
      <c r="B32" s="26"/>
      <c r="C32" s="26"/>
      <c r="D32" s="26"/>
      <c r="E32" s="26"/>
      <c r="F32" s="26"/>
      <c r="G32" s="26"/>
      <c r="H32" s="26"/>
      <c r="I32" s="26"/>
    </row>
    <row r="33" spans="1:9" s="27" customFormat="1" x14ac:dyDescent="0.25">
      <c r="A33" s="26"/>
      <c r="B33" s="26"/>
      <c r="C33" s="26"/>
      <c r="D33" s="26"/>
      <c r="E33" s="26"/>
      <c r="F33" s="26"/>
      <c r="G33" s="26"/>
      <c r="H33" s="26"/>
      <c r="I33" s="26"/>
    </row>
    <row r="34" spans="1:9" s="27" customFormat="1" x14ac:dyDescent="0.25">
      <c r="A34" s="26"/>
      <c r="B34" s="26"/>
      <c r="C34" s="26"/>
      <c r="D34" s="26"/>
      <c r="E34" s="26"/>
      <c r="F34" s="26"/>
      <c r="G34" s="26"/>
      <c r="H34" s="26"/>
      <c r="I34" s="26"/>
    </row>
    <row r="35" spans="1:9" s="27" customFormat="1" x14ac:dyDescent="0.25">
      <c r="A35" s="26"/>
      <c r="B35" s="26"/>
      <c r="C35" s="26"/>
      <c r="D35" s="26"/>
      <c r="E35" s="26"/>
      <c r="F35" s="26"/>
      <c r="G35" s="26"/>
      <c r="H35" s="26"/>
      <c r="I35" s="26"/>
    </row>
    <row r="36" spans="1:9" s="27" customFormat="1" x14ac:dyDescent="0.25">
      <c r="A36" s="26"/>
      <c r="B36" s="26"/>
      <c r="C36" s="26"/>
      <c r="D36" s="26"/>
      <c r="E36" s="26"/>
      <c r="F36" s="26"/>
      <c r="G36" s="26"/>
      <c r="H36" s="26"/>
      <c r="I36" s="26"/>
    </row>
    <row r="37" spans="1:9" s="27" customFormat="1" x14ac:dyDescent="0.25">
      <c r="A37" s="26"/>
      <c r="B37" s="26"/>
      <c r="C37" s="26"/>
      <c r="D37" s="26"/>
      <c r="E37" s="26"/>
      <c r="F37" s="26"/>
      <c r="G37" s="26"/>
      <c r="H37" s="26"/>
      <c r="I37" s="26"/>
    </row>
    <row r="38" spans="1:9" s="27" customFormat="1" x14ac:dyDescent="0.25">
      <c r="A38" s="26"/>
      <c r="B38" s="26"/>
      <c r="C38" s="26"/>
      <c r="D38" s="26"/>
      <c r="E38" s="26"/>
      <c r="F38" s="26"/>
      <c r="G38" s="26"/>
      <c r="H38" s="26"/>
      <c r="I38" s="26"/>
    </row>
    <row r="39" spans="1:9" s="27" customFormat="1" x14ac:dyDescent="0.25">
      <c r="A39" s="26"/>
      <c r="B39" s="26"/>
      <c r="C39" s="26"/>
      <c r="D39" s="26"/>
      <c r="E39" s="26"/>
      <c r="F39" s="26"/>
      <c r="G39" s="26"/>
      <c r="H39" s="26"/>
      <c r="I39" s="26"/>
    </row>
    <row r="40" spans="1:9" s="27" customFormat="1" x14ac:dyDescent="0.25"/>
    <row r="41" spans="1:9" s="27" customFormat="1" x14ac:dyDescent="0.25"/>
    <row r="42" spans="1:9" s="27" customFormat="1" x14ac:dyDescent="0.25"/>
    <row r="43" spans="1:9" s="27" customFormat="1" x14ac:dyDescent="0.25"/>
  </sheetData>
  <sheetProtection algorithmName="SHA-512" hashValue="WMrdWh20w/dawQZqpX033/42MwiSe2XKwsS1ZWi421NdTdWxxSZJaiETlu6frLon9nTjOGfFBKdqh1/OdCCnYg==" saltValue="lpHqrURBUhkyksV3lVuhww==" spinCount="100000" sheet="1" objects="1" scenarios="1"/>
  <mergeCells count="5">
    <mergeCell ref="B25:E25"/>
    <mergeCell ref="B26:E26"/>
    <mergeCell ref="C22:C23"/>
    <mergeCell ref="D15:G15"/>
    <mergeCell ref="D20:F20"/>
  </mergeCells>
  <conditionalFormatting sqref="D17:E18">
    <cfRule type="containsText" dxfId="106" priority="113" operator="containsText" text="OA">
      <formula>NOT(ISERROR(SEARCH("OA",D17)))</formula>
    </cfRule>
    <cfRule type="containsText" dxfId="105" priority="114" operator="containsText" text="Exhaust">
      <formula>NOT(ISERROR(SEARCH("Exhaust",D17)))</formula>
    </cfRule>
    <cfRule type="containsText" dxfId="104" priority="115" operator="containsText" text="Return">
      <formula>NOT(ISERROR(SEARCH("Return",D17)))</formula>
    </cfRule>
    <cfRule type="containsText" dxfId="103" priority="116" operator="containsText" text="Supply">
      <formula>NOT(ISERROR(SEARCH("Supply",D17)))</formula>
    </cfRule>
  </conditionalFormatting>
  <conditionalFormatting sqref="F17">
    <cfRule type="containsText" dxfId="102" priority="109" operator="containsText" text="OA">
      <formula>NOT(ISERROR(SEARCH("OA",F17)))</formula>
    </cfRule>
    <cfRule type="containsText" dxfId="101" priority="110" operator="containsText" text="Exhaust">
      <formula>NOT(ISERROR(SEARCH("Exhaust",F17)))</formula>
    </cfRule>
    <cfRule type="containsText" dxfId="100" priority="111" operator="containsText" text="Return">
      <formula>NOT(ISERROR(SEARCH("Return",F17)))</formula>
    </cfRule>
    <cfRule type="containsText" dxfId="99" priority="112" operator="containsText" text="Supply">
      <formula>NOT(ISERROR(SEARCH("Supply",F17)))</formula>
    </cfRule>
  </conditionalFormatting>
  <conditionalFormatting sqref="G18">
    <cfRule type="containsText" dxfId="98" priority="105" operator="containsText" text="OA">
      <formula>NOT(ISERROR(SEARCH("OA",G18)))</formula>
    </cfRule>
    <cfRule type="containsText" dxfId="97" priority="106" operator="containsText" text="Exhaust">
      <formula>NOT(ISERROR(SEARCH("Exhaust",G18)))</formula>
    </cfRule>
    <cfRule type="containsText" dxfId="96" priority="107" operator="containsText" text="Return">
      <formula>NOT(ISERROR(SEARCH("Return",G18)))</formula>
    </cfRule>
    <cfRule type="containsText" dxfId="95" priority="108" operator="containsText" text="Supply">
      <formula>NOT(ISERROR(SEARCH("Supply",G18)))</formula>
    </cfRule>
  </conditionalFormatting>
  <conditionalFormatting sqref="D18:E18 D17:F17 G18">
    <cfRule type="containsText" dxfId="94" priority="101" operator="containsText" text="OA">
      <formula>NOT(ISERROR(SEARCH("OA",D17)))</formula>
    </cfRule>
    <cfRule type="containsText" dxfId="93" priority="102" operator="containsText" text="Exhaust">
      <formula>NOT(ISERROR(SEARCH("Exhaust",D17)))</formula>
    </cfRule>
    <cfRule type="containsText" dxfId="92" priority="103" operator="containsText" text="Return">
      <formula>NOT(ISERROR(SEARCH("Return",D17)))</formula>
    </cfRule>
    <cfRule type="containsText" dxfId="91" priority="104" operator="containsText" text="Supply">
      <formula>NOT(ISERROR(SEARCH("Supply",D17)))</formula>
    </cfRule>
  </conditionalFormatting>
  <conditionalFormatting sqref="D18:E18 D17:F17 G18">
    <cfRule type="containsText" dxfId="90" priority="96" operator="containsText" text="OA">
      <formula>NOT(ISERROR(SEARCH("OA",D17)))</formula>
    </cfRule>
    <cfRule type="containsText" dxfId="89" priority="97" operator="containsText" text="Exhaust">
      <formula>NOT(ISERROR(SEARCH("Exhaust",D17)))</formula>
    </cfRule>
    <cfRule type="containsText" dxfId="88" priority="98" operator="containsText" text="Return">
      <formula>NOT(ISERROR(SEARCH("Return",D17)))</formula>
    </cfRule>
    <cfRule type="containsText" dxfId="87" priority="99" operator="containsText" text="Supply">
      <formula>NOT(ISERROR(SEARCH("Supply",D17)))</formula>
    </cfRule>
  </conditionalFormatting>
  <conditionalFormatting sqref="D18:E18 D17:F17 G18">
    <cfRule type="expression" dxfId="86" priority="100">
      <formula>#REF!="Round"</formula>
    </cfRule>
  </conditionalFormatting>
  <conditionalFormatting sqref="B9">
    <cfRule type="containsText" dxfId="85" priority="87" operator="containsText" text="OA">
      <formula>NOT(ISERROR(SEARCH("OA",B9)))</formula>
    </cfRule>
    <cfRule type="containsText" dxfId="84" priority="88" operator="containsText" text="Exhaust">
      <formula>NOT(ISERROR(SEARCH("Exhaust",B9)))</formula>
    </cfRule>
    <cfRule type="containsText" dxfId="83" priority="89" operator="containsText" text="Return">
      <formula>NOT(ISERROR(SEARCH("Return",B9)))</formula>
    </cfRule>
    <cfRule type="containsText" dxfId="82" priority="90" operator="containsText" text="Supply">
      <formula>NOT(ISERROR(SEARCH("Supply",B9)))</formula>
    </cfRule>
  </conditionalFormatting>
  <conditionalFormatting sqref="B9">
    <cfRule type="containsText" dxfId="81" priority="83" operator="containsText" text="OA">
      <formula>NOT(ISERROR(SEARCH("OA",B9)))</formula>
    </cfRule>
    <cfRule type="containsText" dxfId="80" priority="84" operator="containsText" text="Exhaust">
      <formula>NOT(ISERROR(SEARCH("Exhaust",B9)))</formula>
    </cfRule>
    <cfRule type="containsText" dxfId="79" priority="85" operator="containsText" text="Return">
      <formula>NOT(ISERROR(SEARCH("Return",B9)))</formula>
    </cfRule>
    <cfRule type="containsText" dxfId="78" priority="86" operator="containsText" text="Supply">
      <formula>NOT(ISERROR(SEARCH("Supply",B9)))</formula>
    </cfRule>
  </conditionalFormatting>
  <conditionalFormatting sqref="G17">
    <cfRule type="containsText" dxfId="77" priority="79" operator="containsText" text="OA">
      <formula>NOT(ISERROR(SEARCH("OA",G17)))</formula>
    </cfRule>
    <cfRule type="containsText" dxfId="76" priority="80" operator="containsText" text="Exhaust">
      <formula>NOT(ISERROR(SEARCH("Exhaust",G17)))</formula>
    </cfRule>
    <cfRule type="containsText" dxfId="75" priority="81" operator="containsText" text="Return">
      <formula>NOT(ISERROR(SEARCH("Return",G17)))</formula>
    </cfRule>
    <cfRule type="containsText" dxfId="74" priority="82" operator="containsText" text="Supply">
      <formula>NOT(ISERROR(SEARCH("Supply",G17)))</formula>
    </cfRule>
  </conditionalFormatting>
  <conditionalFormatting sqref="G17">
    <cfRule type="containsText" dxfId="73" priority="75" operator="containsText" text="OA">
      <formula>NOT(ISERROR(SEARCH("OA",G17)))</formula>
    </cfRule>
    <cfRule type="containsText" dxfId="72" priority="76" operator="containsText" text="Exhaust">
      <formula>NOT(ISERROR(SEARCH("Exhaust",G17)))</formula>
    </cfRule>
    <cfRule type="containsText" dxfId="71" priority="77" operator="containsText" text="Return">
      <formula>NOT(ISERROR(SEARCH("Return",G17)))</formula>
    </cfRule>
    <cfRule type="containsText" dxfId="70" priority="78" operator="containsText" text="Supply">
      <formula>NOT(ISERROR(SEARCH("Supply",G17)))</formula>
    </cfRule>
  </conditionalFormatting>
  <conditionalFormatting sqref="F18">
    <cfRule type="containsText" dxfId="69" priority="71" operator="containsText" text="OA">
      <formula>NOT(ISERROR(SEARCH("OA",F18)))</formula>
    </cfRule>
    <cfRule type="containsText" dxfId="68" priority="72" operator="containsText" text="Exhaust">
      <formula>NOT(ISERROR(SEARCH("Exhaust",F18)))</formula>
    </cfRule>
    <cfRule type="containsText" dxfId="67" priority="73" operator="containsText" text="Return">
      <formula>NOT(ISERROR(SEARCH("Return",F18)))</formula>
    </cfRule>
    <cfRule type="containsText" dxfId="66" priority="74" operator="containsText" text="Supply">
      <formula>NOT(ISERROR(SEARCH("Supply",F18)))</formula>
    </cfRule>
  </conditionalFormatting>
  <conditionalFormatting sqref="F18">
    <cfRule type="containsText" dxfId="65" priority="67" operator="containsText" text="OA">
      <formula>NOT(ISERROR(SEARCH("OA",F18)))</formula>
    </cfRule>
    <cfRule type="containsText" dxfId="64" priority="68" operator="containsText" text="Exhaust">
      <formula>NOT(ISERROR(SEARCH("Exhaust",F18)))</formula>
    </cfRule>
    <cfRule type="containsText" dxfId="63" priority="69" operator="containsText" text="Return">
      <formula>NOT(ISERROR(SEARCH("Return",F18)))</formula>
    </cfRule>
    <cfRule type="containsText" dxfId="62" priority="70" operator="containsText" text="Supply">
      <formula>NOT(ISERROR(SEARCH("Supply",F18)))</formula>
    </cfRule>
  </conditionalFormatting>
  <conditionalFormatting sqref="C17:C18">
    <cfRule type="containsText" dxfId="61" priority="63" operator="containsText" text="OA">
      <formula>NOT(ISERROR(SEARCH("OA",C17)))</formula>
    </cfRule>
    <cfRule type="containsText" dxfId="60" priority="64" operator="containsText" text="Exhaust">
      <formula>NOT(ISERROR(SEARCH("Exhaust",C17)))</formula>
    </cfRule>
    <cfRule type="containsText" dxfId="59" priority="65" operator="containsText" text="Return">
      <formula>NOT(ISERROR(SEARCH("Return",C17)))</formula>
    </cfRule>
    <cfRule type="containsText" dxfId="58" priority="66" operator="containsText" text="Supply">
      <formula>NOT(ISERROR(SEARCH("Supply",C17)))</formula>
    </cfRule>
  </conditionalFormatting>
  <conditionalFormatting sqref="B10:B11">
    <cfRule type="containsText" dxfId="57" priority="59" operator="containsText" text="OA">
      <formula>NOT(ISERROR(SEARCH("OA",B10)))</formula>
    </cfRule>
    <cfRule type="containsText" dxfId="56" priority="60" operator="containsText" text="Exhaust">
      <formula>NOT(ISERROR(SEARCH("Exhaust",B10)))</formula>
    </cfRule>
    <cfRule type="containsText" dxfId="55" priority="61" operator="containsText" text="Return">
      <formula>NOT(ISERROR(SEARCH("Return",B10)))</formula>
    </cfRule>
    <cfRule type="containsText" dxfId="54" priority="62" operator="containsText" text="Supply">
      <formula>NOT(ISERROR(SEARCH("Supply",B10)))</formula>
    </cfRule>
  </conditionalFormatting>
  <conditionalFormatting sqref="E22:E23">
    <cfRule type="containsText" dxfId="53" priority="50" operator="containsText" text="OA">
      <formula>NOT(ISERROR(SEARCH("OA",E22)))</formula>
    </cfRule>
    <cfRule type="containsText" dxfId="52" priority="51" operator="containsText" text="Exhaust">
      <formula>NOT(ISERROR(SEARCH("Exhaust",E22)))</formula>
    </cfRule>
    <cfRule type="containsText" dxfId="51" priority="52" operator="containsText" text="Return">
      <formula>NOT(ISERROR(SEARCH("Return",E22)))</formula>
    </cfRule>
    <cfRule type="containsText" dxfId="50" priority="53" operator="containsText" text="Supply">
      <formula>NOT(ISERROR(SEARCH("Supply",E22)))</formula>
    </cfRule>
  </conditionalFormatting>
  <conditionalFormatting sqref="E22:E23">
    <cfRule type="expression" dxfId="49" priority="54">
      <formula>#REF!="Round"</formula>
    </cfRule>
  </conditionalFormatting>
  <conditionalFormatting sqref="F22:F23">
    <cfRule type="containsText" dxfId="48" priority="46" operator="containsText" text="OA">
      <formula>NOT(ISERROR(SEARCH("OA",F22)))</formula>
    </cfRule>
    <cfRule type="containsText" dxfId="47" priority="47" operator="containsText" text="Exhaust">
      <formula>NOT(ISERROR(SEARCH("Exhaust",F22)))</formula>
    </cfRule>
    <cfRule type="containsText" dxfId="46" priority="48" operator="containsText" text="Return">
      <formula>NOT(ISERROR(SEARCH("Return",F22)))</formula>
    </cfRule>
    <cfRule type="containsText" dxfId="45" priority="49" operator="containsText" text="Supply">
      <formula>NOT(ISERROR(SEARCH("Supply",F22)))</formula>
    </cfRule>
  </conditionalFormatting>
  <conditionalFormatting sqref="F22:F23">
    <cfRule type="containsText" dxfId="44" priority="42" operator="containsText" text="OA">
      <formula>NOT(ISERROR(SEARCH("OA",F22)))</formula>
    </cfRule>
    <cfRule type="containsText" dxfId="43" priority="43" operator="containsText" text="Exhaust">
      <formula>NOT(ISERROR(SEARCH("Exhaust",F22)))</formula>
    </cfRule>
    <cfRule type="containsText" dxfId="42" priority="44" operator="containsText" text="Return">
      <formula>NOT(ISERROR(SEARCH("Return",F22)))</formula>
    </cfRule>
    <cfRule type="containsText" dxfId="41" priority="45" operator="containsText" text="Supply">
      <formula>NOT(ISERROR(SEARCH("Supply",F22)))</formula>
    </cfRule>
  </conditionalFormatting>
  <conditionalFormatting sqref="D22:D23">
    <cfRule type="containsText" dxfId="40" priority="38" operator="containsText" text="OA">
      <formula>NOT(ISERROR(SEARCH("OA",D22)))</formula>
    </cfRule>
    <cfRule type="containsText" dxfId="39" priority="39" operator="containsText" text="Exhaust">
      <formula>NOT(ISERROR(SEARCH("Exhaust",D22)))</formula>
    </cfRule>
    <cfRule type="containsText" dxfId="38" priority="40" operator="containsText" text="Return">
      <formula>NOT(ISERROR(SEARCH("Return",D22)))</formula>
    </cfRule>
    <cfRule type="containsText" dxfId="37" priority="41" operator="containsText" text="Supply">
      <formula>NOT(ISERROR(SEARCH("Supply",D22)))</formula>
    </cfRule>
  </conditionalFormatting>
  <conditionalFormatting sqref="B8">
    <cfRule type="containsText" dxfId="36" priority="34" operator="containsText" text="OA">
      <formula>NOT(ISERROR(SEARCH("OA",B8)))</formula>
    </cfRule>
    <cfRule type="containsText" dxfId="35" priority="35" operator="containsText" text="Exhaust">
      <formula>NOT(ISERROR(SEARCH("Exhaust",B8)))</formula>
    </cfRule>
    <cfRule type="containsText" dxfId="34" priority="36" operator="containsText" text="Return">
      <formula>NOT(ISERROR(SEARCH("Return",B8)))</formula>
    </cfRule>
    <cfRule type="containsText" dxfId="33" priority="37" operator="containsText" text="Supply">
      <formula>NOT(ISERROR(SEARCH("Supply",B8)))</formula>
    </cfRule>
  </conditionalFormatting>
  <conditionalFormatting sqref="B8">
    <cfRule type="containsText" dxfId="32" priority="30" operator="containsText" text="OA">
      <formula>NOT(ISERROR(SEARCH("OA",B8)))</formula>
    </cfRule>
    <cfRule type="containsText" dxfId="31" priority="31" operator="containsText" text="Exhaust">
      <formula>NOT(ISERROR(SEARCH("Exhaust",B8)))</formula>
    </cfRule>
    <cfRule type="containsText" dxfId="30" priority="32" operator="containsText" text="Return">
      <formula>NOT(ISERROR(SEARCH("Return",B8)))</formula>
    </cfRule>
    <cfRule type="containsText" dxfId="29" priority="33" operator="containsText" text="Supply">
      <formula>NOT(ISERROR(SEARCH("Supply",B8)))</formula>
    </cfRule>
  </conditionalFormatting>
  <conditionalFormatting sqref="B8">
    <cfRule type="containsText" dxfId="28" priority="25" operator="containsText" text="OA">
      <formula>NOT(ISERROR(SEARCH("OA",B8)))</formula>
    </cfRule>
    <cfRule type="containsText" dxfId="27" priority="26" operator="containsText" text="Exhaust">
      <formula>NOT(ISERROR(SEARCH("Exhaust",B8)))</formula>
    </cfRule>
    <cfRule type="containsText" dxfId="26" priority="27" operator="containsText" text="Return">
      <formula>NOT(ISERROR(SEARCH("Return",B8)))</formula>
    </cfRule>
    <cfRule type="containsText" dxfId="25" priority="28" operator="containsText" text="Supply">
      <formula>NOT(ISERROR(SEARCH("Supply",B8)))</formula>
    </cfRule>
  </conditionalFormatting>
  <conditionalFormatting sqref="B8">
    <cfRule type="expression" dxfId="24" priority="29">
      <formula>#REF!="Round"</formula>
    </cfRule>
  </conditionalFormatting>
  <conditionalFormatting sqref="C14:J14 C8:I13">
    <cfRule type="containsText" dxfId="23" priority="21" operator="containsText" text="OA">
      <formula>NOT(ISERROR(SEARCH("OA",C8)))</formula>
    </cfRule>
    <cfRule type="containsText" dxfId="22" priority="22" operator="containsText" text="Exhaust">
      <formula>NOT(ISERROR(SEARCH("Exhaust",C8)))</formula>
    </cfRule>
    <cfRule type="containsText" dxfId="21" priority="23" operator="containsText" text="Return">
      <formula>NOT(ISERROR(SEARCH("Return",C8)))</formula>
    </cfRule>
    <cfRule type="containsText" dxfId="20" priority="24" operator="containsText" text="Supply">
      <formula>NOT(ISERROR(SEARCH("Supply",C8)))</formula>
    </cfRule>
  </conditionalFormatting>
  <conditionalFormatting sqref="B25">
    <cfRule type="containsText" dxfId="19" priority="17" operator="containsText" text="OA">
      <formula>NOT(ISERROR(SEARCH("OA",B25)))</formula>
    </cfRule>
    <cfRule type="containsText" dxfId="18" priority="18" operator="containsText" text="Exhaust">
      <formula>NOT(ISERROR(SEARCH("Exhaust",B25)))</formula>
    </cfRule>
    <cfRule type="containsText" dxfId="17" priority="19" operator="containsText" text="Return">
      <formula>NOT(ISERROR(SEARCH("Return",B25)))</formula>
    </cfRule>
    <cfRule type="containsText" dxfId="16" priority="20" operator="containsText" text="Supply">
      <formula>NOT(ISERROR(SEARCH("Supply",B25)))</formula>
    </cfRule>
  </conditionalFormatting>
  <conditionalFormatting sqref="B26">
    <cfRule type="containsText" dxfId="15" priority="13" operator="containsText" text="OA">
      <formula>NOT(ISERROR(SEARCH("OA",B26)))</formula>
    </cfRule>
    <cfRule type="containsText" dxfId="14" priority="14" operator="containsText" text="Exhaust">
      <formula>NOT(ISERROR(SEARCH("Exhaust",B26)))</formula>
    </cfRule>
    <cfRule type="containsText" dxfId="13" priority="15" operator="containsText" text="Return">
      <formula>NOT(ISERROR(SEARCH("Return",B26)))</formula>
    </cfRule>
    <cfRule type="containsText" dxfId="12" priority="16" operator="containsText" text="Supply">
      <formula>NOT(ISERROR(SEARCH("Supply",B26)))</formula>
    </cfRule>
  </conditionalFormatting>
  <conditionalFormatting sqref="G25">
    <cfRule type="containsText" dxfId="11" priority="9" operator="containsText" text="OA">
      <formula>NOT(ISERROR(SEARCH("OA",G25)))</formula>
    </cfRule>
    <cfRule type="containsText" dxfId="10" priority="10" operator="containsText" text="Exhaust">
      <formula>NOT(ISERROR(SEARCH("Exhaust",G25)))</formula>
    </cfRule>
    <cfRule type="containsText" dxfId="9" priority="11" operator="containsText" text="Return">
      <formula>NOT(ISERROR(SEARCH("Return",G25)))</formula>
    </cfRule>
    <cfRule type="containsText" dxfId="8" priority="12" operator="containsText" text="Supply">
      <formula>NOT(ISERROR(SEARCH("Supply",G25)))</formula>
    </cfRule>
  </conditionalFormatting>
  <conditionalFormatting sqref="G26">
    <cfRule type="containsText" dxfId="7" priority="5" operator="containsText" text="OA">
      <formula>NOT(ISERROR(SEARCH("OA",G26)))</formula>
    </cfRule>
    <cfRule type="containsText" dxfId="6" priority="6" operator="containsText" text="Exhaust">
      <formula>NOT(ISERROR(SEARCH("Exhaust",G26)))</formula>
    </cfRule>
    <cfRule type="containsText" dxfId="5" priority="7" operator="containsText" text="Return">
      <formula>NOT(ISERROR(SEARCH("Return",G26)))</formula>
    </cfRule>
    <cfRule type="containsText" dxfId="4" priority="8" operator="containsText" text="Supply">
      <formula>NOT(ISERROR(SEARCH("Supply",G26)))</formula>
    </cfRule>
  </conditionalFormatting>
  <conditionalFormatting sqref="C22">
    <cfRule type="containsText" dxfId="3" priority="1" operator="containsText" text="OA">
      <formula>NOT(ISERROR(SEARCH("OA",C22)))</formula>
    </cfRule>
    <cfRule type="containsText" dxfId="2" priority="2" operator="containsText" text="Exhaust">
      <formula>NOT(ISERROR(SEARCH("Exhaust",C22)))</formula>
    </cfRule>
    <cfRule type="containsText" dxfId="1" priority="3" operator="containsText" text="Return">
      <formula>NOT(ISERROR(SEARCH("Return",C22)))</formula>
    </cfRule>
    <cfRule type="containsText" dxfId="0" priority="4" operator="containsText" text="Supply">
      <formula>NOT(ISERROR(SEARCH("Supply",C22)))</formula>
    </cfRule>
  </conditionalFormatting>
  <pageMargins left="0.7" right="0.7" top="0.75" bottom="0.75" header="0.3" footer="0.3"/>
  <pageSetup orientation="portrait" horizontalDpi="400" verticalDpi="4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workbookViewId="0">
      <selection activeCell="C17" sqref="C17"/>
    </sheetView>
  </sheetViews>
  <sheetFormatPr defaultRowHeight="15" x14ac:dyDescent="0.25"/>
  <sheetData>
    <row r="1" spans="1:2" x14ac:dyDescent="0.25">
      <c r="A1" s="4" t="s">
        <v>23</v>
      </c>
      <c r="B1" s="4"/>
    </row>
    <row r="3" spans="1:2" x14ac:dyDescent="0.25">
      <c r="A3">
        <v>2</v>
      </c>
      <c r="B3">
        <v>138</v>
      </c>
    </row>
    <row r="4" spans="1:2" x14ac:dyDescent="0.25">
      <c r="A4">
        <v>4</v>
      </c>
      <c r="B4">
        <v>69</v>
      </c>
    </row>
    <row r="5" spans="1:2" x14ac:dyDescent="0.25">
      <c r="A5">
        <v>6</v>
      </c>
      <c r="B5">
        <v>46</v>
      </c>
    </row>
    <row r="6" spans="1:2" x14ac:dyDescent="0.25">
      <c r="A6">
        <v>8</v>
      </c>
      <c r="B6">
        <v>35</v>
      </c>
    </row>
    <row r="7" spans="1:2" x14ac:dyDescent="0.25">
      <c r="A7">
        <v>10</v>
      </c>
      <c r="B7">
        <v>28</v>
      </c>
    </row>
    <row r="8" spans="1:2" x14ac:dyDescent="0.25">
      <c r="A8">
        <v>12</v>
      </c>
      <c r="B8">
        <v>23</v>
      </c>
    </row>
    <row r="9" spans="1:2" x14ac:dyDescent="0.25">
      <c r="A9">
        <v>15</v>
      </c>
      <c r="B9">
        <v>18</v>
      </c>
    </row>
    <row r="10" spans="1:2" x14ac:dyDescent="0.25">
      <c r="A10">
        <v>20</v>
      </c>
      <c r="B10">
        <v>14</v>
      </c>
    </row>
    <row r="11" spans="1:2" x14ac:dyDescent="0.25">
      <c r="A11">
        <v>50</v>
      </c>
      <c r="B11">
        <v>6</v>
      </c>
    </row>
    <row r="17" spans="1:2" x14ac:dyDescent="0.25">
      <c r="A17" t="s">
        <v>9</v>
      </c>
      <c r="B17" s="1">
        <f>'Air Clean Time Required Calc'!E22</f>
        <v>7</v>
      </c>
    </row>
    <row r="18" spans="1:2" x14ac:dyDescent="0.25">
      <c r="A18" t="s">
        <v>10</v>
      </c>
      <c r="B18">
        <f>INDEX(A3:A11,MATCH(B17,A3:A11,1))</f>
        <v>6</v>
      </c>
    </row>
    <row r="19" spans="1:2" x14ac:dyDescent="0.25">
      <c r="A19" t="s">
        <v>11</v>
      </c>
      <c r="B19">
        <f>INDEX(B3:B11,MATCH(B17,A3:A11,1))</f>
        <v>46</v>
      </c>
    </row>
    <row r="20" spans="1:2" x14ac:dyDescent="0.25">
      <c r="A20" t="s">
        <v>12</v>
      </c>
      <c r="B20">
        <f>INDEX(A3:A11,MATCH(B17,A3:A11,1)+1)</f>
        <v>8</v>
      </c>
    </row>
    <row r="21" spans="1:2" x14ac:dyDescent="0.25">
      <c r="A21" t="s">
        <v>13</v>
      </c>
      <c r="B21">
        <f>INDEX(B3:B11,MATCH(B17,A3:A11,1)+1)</f>
        <v>35</v>
      </c>
    </row>
    <row r="23" spans="1:2" x14ac:dyDescent="0.25">
      <c r="A23" t="s">
        <v>14</v>
      </c>
      <c r="B23">
        <f>B19+(B17-B18)*(B21-B19)/(B20-B18)</f>
        <v>40.5</v>
      </c>
    </row>
    <row r="32" spans="1:2" x14ac:dyDescent="0.25">
      <c r="A32">
        <v>2</v>
      </c>
      <c r="B32">
        <v>207</v>
      </c>
    </row>
    <row r="33" spans="1:2" x14ac:dyDescent="0.25">
      <c r="A33">
        <v>4</v>
      </c>
      <c r="B33">
        <v>104</v>
      </c>
    </row>
    <row r="34" spans="1:2" x14ac:dyDescent="0.25">
      <c r="A34">
        <v>6</v>
      </c>
      <c r="B34">
        <v>69</v>
      </c>
    </row>
    <row r="35" spans="1:2" x14ac:dyDescent="0.25">
      <c r="A35">
        <v>8</v>
      </c>
      <c r="B35">
        <v>52</v>
      </c>
    </row>
    <row r="36" spans="1:2" x14ac:dyDescent="0.25">
      <c r="A36">
        <v>10</v>
      </c>
      <c r="B36">
        <v>41</v>
      </c>
    </row>
    <row r="37" spans="1:2" x14ac:dyDescent="0.25">
      <c r="A37">
        <v>12</v>
      </c>
      <c r="B37">
        <v>35</v>
      </c>
    </row>
    <row r="38" spans="1:2" x14ac:dyDescent="0.25">
      <c r="A38">
        <v>15</v>
      </c>
      <c r="B38">
        <v>28</v>
      </c>
    </row>
    <row r="39" spans="1:2" x14ac:dyDescent="0.25">
      <c r="A39">
        <v>20</v>
      </c>
      <c r="B39">
        <v>21</v>
      </c>
    </row>
    <row r="40" spans="1:2" x14ac:dyDescent="0.25">
      <c r="A40">
        <v>50</v>
      </c>
      <c r="B40">
        <v>8</v>
      </c>
    </row>
    <row r="46" spans="1:2" x14ac:dyDescent="0.25">
      <c r="A46" t="s">
        <v>9</v>
      </c>
      <c r="B46" s="2">
        <f>'Air Clean Time Required Calc'!E23</f>
        <v>7</v>
      </c>
    </row>
    <row r="47" spans="1:2" x14ac:dyDescent="0.25">
      <c r="A47" t="s">
        <v>10</v>
      </c>
      <c r="B47">
        <f>INDEX(A32:A40,MATCH(B46,A32:A40,1))</f>
        <v>6</v>
      </c>
    </row>
    <row r="48" spans="1:2" x14ac:dyDescent="0.25">
      <c r="A48" t="s">
        <v>11</v>
      </c>
      <c r="B48">
        <f>INDEX(B32:B40,MATCH(B46,A32:A40,1))</f>
        <v>69</v>
      </c>
    </row>
    <row r="49" spans="1:2" x14ac:dyDescent="0.25">
      <c r="A49" t="s">
        <v>12</v>
      </c>
      <c r="B49">
        <f>INDEX(A32:A40,MATCH(B46,A32:A40,1)+1)</f>
        <v>8</v>
      </c>
    </row>
    <row r="50" spans="1:2" x14ac:dyDescent="0.25">
      <c r="A50" t="s">
        <v>13</v>
      </c>
      <c r="B50">
        <f>INDEX(B32:B40,MATCH(B46,A32:A40,1)+1)</f>
        <v>52</v>
      </c>
    </row>
    <row r="52" spans="1:2" x14ac:dyDescent="0.25">
      <c r="A52" t="s">
        <v>14</v>
      </c>
      <c r="B52">
        <f>B48+(B46-B47)*(B50-B48)/(B49-B47)</f>
        <v>60.5</v>
      </c>
    </row>
  </sheetData>
  <sheetProtection algorithmName="SHA-512" hashValue="auJG3rmusScpiLXGQe8KJDOmso6qPajFHMJqx4DKNOVf/KAo8O2d/8jvFM1eilj5/lQy5kGlShauBm8E+3OtFw==" saltValue="bP/rgCEoFP48uUXczbwh9Q==" spinCount="100000" sheet="1" objects="1" scenarios="1"/>
  <pageMargins left="0.7" right="0.7" top="0.75" bottom="0.75" header="0.3" footer="0.3"/>
  <pageSetup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'Clean times'!B41:B41</xm:f>
              <xm:sqref>B41</xm:sqref>
            </x14:sparkline>
          </x14:sparklines>
        </x14:sparklineGroup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'Clean times'!B12:B12</xm:f>
              <xm:sqref>B12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Air Clean Time Required Calc</vt:lpstr>
      <vt:lpstr>Clean times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Sheerin, Michael</cp:lastModifiedBy>
  <cp:lastPrinted>2020-05-20T19:04:57Z</cp:lastPrinted>
  <dcterms:created xsi:type="dcterms:W3CDTF">2019-08-27T13:57:28Z</dcterms:created>
  <dcterms:modified xsi:type="dcterms:W3CDTF">2020-05-21T19:52:29Z</dcterms:modified>
</cp:coreProperties>
</file>